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מחשבון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₪#,##0;-₪#,##0;&quot;-&quot;"/>
    <numFmt numFmtId="165" formatCode="0.000"/>
    <numFmt numFmtId="166" formatCode="0.0%;-0.0%;&quot;-&quot;"/>
    <numFmt numFmtId="167" formatCode="₪#,##0.00;-₪#,##0.00;&quot;-&quot;"/>
    <numFmt numFmtId="168" formatCode="$#,##0;-$#,##0;&quot;-&quot;"/>
  </numFmts>
  <fonts count="7">
    <font>
      <name val="Calibri"/>
      <family val="2"/>
      <color theme="1"/>
      <sz val="11"/>
      <scheme val="minor"/>
    </font>
    <font>
      <name val="Arial"/>
      <b val="1"/>
      <sz val="15"/>
    </font>
    <font>
      <name val="Arial"/>
      <i val="1"/>
      <color rgb="00555555"/>
      <sz val="9"/>
    </font>
    <font>
      <name val="Arial"/>
      <b val="1"/>
      <sz val="11"/>
    </font>
    <font>
      <name val="Arial"/>
      <sz val="11"/>
    </font>
    <font>
      <name val="Arial"/>
      <color rgb="000000FF"/>
      <sz val="11"/>
    </font>
    <font>
      <name val="Arial"/>
      <color rgb="000563C1"/>
      <sz val="11"/>
      <u val="single"/>
    </font>
  </fonts>
  <fills count="5">
    <fill>
      <patternFill/>
    </fill>
    <fill>
      <patternFill patternType="gray125"/>
    </fill>
    <fill>
      <patternFill patternType="solid">
        <fgColor rgb="00E7F3F1"/>
      </patternFill>
    </fill>
    <fill>
      <patternFill patternType="solid">
        <fgColor rgb="00FFF2CC"/>
      </patternFill>
    </fill>
    <fill>
      <patternFill patternType="solid">
        <fgColor rgb="00D9EFE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 horizontal="right" vertical="center" wrapText="1"/>
    </xf>
    <xf numFmtId="0" fontId="3" fillId="2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164" fontId="5" fillId="3" borderId="1" applyAlignment="1" pivotButton="0" quotePrefix="0" xfId="0">
      <alignment horizontal="center" vertical="center"/>
    </xf>
    <xf numFmtId="3" fontId="5" fillId="3" borderId="1" applyAlignment="1" pivotButton="0" quotePrefix="0" xfId="0">
      <alignment horizontal="center" vertical="center"/>
    </xf>
    <xf numFmtId="165" fontId="5" fillId="3" borderId="1" applyAlignment="1" pivotButton="0" quotePrefix="0" xfId="0">
      <alignment horizontal="center" vertical="center"/>
    </xf>
    <xf numFmtId="166" fontId="5" fillId="3" borderId="1" applyAlignment="1" pivotButton="0" quotePrefix="0" xfId="0">
      <alignment horizontal="center" vertical="center"/>
    </xf>
    <xf numFmtId="167" fontId="5" fillId="3" borderId="1" applyAlignment="1" pivotButton="0" quotePrefix="0" xfId="0">
      <alignment horizontal="center" vertical="center"/>
    </xf>
    <xf numFmtId="168" fontId="5" fillId="3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right" vertical="center" wrapText="1"/>
    </xf>
    <xf numFmtId="0" fontId="3" fillId="2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right" vertical="center" wrapText="1"/>
    </xf>
    <xf numFmtId="164" fontId="4" fillId="0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right" vertical="center" wrapText="1"/>
    </xf>
    <xf numFmtId="164" fontId="3" fillId="4" borderId="1" applyAlignment="1" pivotButton="0" quotePrefix="0" xfId="0">
      <alignment horizontal="center" vertical="center"/>
    </xf>
    <xf numFmtId="166" fontId="4" fillId="0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StackNest AI</author>
  </authors>
  <commentList>
    <comment ref="D15" authorId="0" shapeId="0">
      <text>
        <t>עמלת עסקה כשמשתמשים בסולק חיצוני. Shopify Payments לא זמינה בישראל, ולכן חנות ישראלית תמיד משלמת אותה. מקור: help.shopify.com, Third-party transaction fees.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stacknestai.com/posts/shopify-review/?utm_source=sheet&amp;utm_medium=download&amp;utm_campaign=store-costs" TargetMode="External" Id="rId1" /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8"/>
  <sheetViews>
    <sheetView showGridLines="0" rightToLeft="1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  <col width="16" customWidth="1" min="5" max="5"/>
    <col width="40" customWidth="1" min="6" max="6"/>
  </cols>
  <sheetData>
    <row r="1" ht="30" customHeight="1">
      <c r="A1" s="1" t="inlineStr">
        <is>
          <t>כמה באמת עולה חנות Shopify בישראל — לפי המספרים שלך</t>
        </is>
      </c>
    </row>
    <row r="2" ht="22" customHeight="1">
      <c r="A2" s="2" t="inlineStr">
        <is>
          <t>ממלאים רק את התאים הצהובים. כל השאר מחושב לבד.</t>
        </is>
      </c>
    </row>
    <row r="3" ht="22" customHeight="1"/>
    <row r="4" ht="22" customHeight="1">
      <c r="A4" s="3" t="inlineStr">
        <is>
          <t>הנתונים שלך</t>
        </is>
      </c>
    </row>
    <row r="5" ht="22" customHeight="1">
      <c r="A5" s="4" t="inlineStr">
        <is>
          <t>מכירות בחודש (₪, כולל מע״מ ומשלוח)</t>
        </is>
      </c>
      <c r="B5" s="5" t="n">
        <v>20000</v>
      </c>
      <c r="C5" s="2" t="inlineStr">
        <is>
          <t>דוגמה. Shopify גובה את העמלה על הסכום המלא, כולל מע״מ ומשלוח.</t>
        </is>
      </c>
    </row>
    <row r="6" ht="22" customHeight="1">
      <c r="A6" s="4" t="inlineStr">
        <is>
          <t>מספר הזמנות בחודש</t>
        </is>
      </c>
      <c r="B6" s="6" t="n">
        <v>100</v>
      </c>
      <c r="C6" s="2" t="inlineStr">
        <is>
          <t>דוגמה. משמש רק לעמלה קבועה לעסקה, אם יש לך.</t>
        </is>
      </c>
    </row>
    <row r="7" ht="22" customHeight="1">
      <c r="A7" s="4" t="inlineStr">
        <is>
          <t>שער הדולר (₪ ל-$1)</t>
        </is>
      </c>
      <c r="B7" s="7" t="n">
        <v>3.084</v>
      </c>
      <c r="C7" s="2" t="inlineStr">
        <is>
          <t>שער יציג של בנק ישראל, 8.10.2026. אפשר לעדכן.</t>
        </is>
      </c>
    </row>
    <row r="8" ht="22" customHeight="1">
      <c r="A8" s="4" t="inlineStr">
        <is>
          <t>עמלת הסולק שלך (%)</t>
        </is>
      </c>
      <c r="B8" s="8" t="n">
        <v>0</v>
      </c>
      <c r="C8" s="2" t="inlineStr">
        <is>
          <t>מזינים מהחוזה שלך (למשל 1.2% = 0.012). בישראל העמלה נסגרת מול נציג ולא מתפרסמת, ולכן כאן אפס.</t>
        </is>
      </c>
    </row>
    <row r="9" ht="22" customHeight="1">
      <c r="A9" s="4" t="inlineStr">
        <is>
          <t>עמלה קבועה לעסקה אצל הסולק (₪)</t>
        </is>
      </c>
      <c r="B9" s="9" t="n">
        <v>0</v>
      </c>
      <c r="C9" s="2" t="inlineStr">
        <is>
          <t>אם בחוזה יש סכום קבוע לכל עסקה, מזינים אותו כאן.</t>
        </is>
      </c>
    </row>
    <row r="10" ht="22" customHeight="1">
      <c r="A10" s="4" t="inlineStr">
        <is>
          <t>אפליקציות ותוספים בחודש ($)</t>
        </is>
      </c>
      <c r="B10" s="10" t="n">
        <v>0</v>
      </c>
      <c r="C10" s="2" t="inlineStr">
        <is>
          <t>ערכת עיצוב בתשלום, אפליקציות מהחנות של Shopify וכו'.</t>
        </is>
      </c>
    </row>
    <row r="11" ht="22" customHeight="1">
      <c r="A11" s="4" t="inlineStr">
        <is>
          <t>חיוב</t>
        </is>
      </c>
      <c r="B11" s="11" t="inlineStr">
        <is>
          <t>חודשי</t>
        </is>
      </c>
      <c r="C11" s="2" t="inlineStr">
        <is>
          <t>חודשי או שנתי. בחיוב שנתי המנוי זול יותר, אבל משלמים שנה מראש.</t>
        </is>
      </c>
    </row>
    <row r="12" ht="22" customHeight="1"/>
    <row r="13" ht="22" customHeight="1">
      <c r="A13" s="3" t="inlineStr">
        <is>
          <t>מחירי המסלולים (אומתו ב-2.10.2026; אפשר לעדכן)</t>
        </is>
      </c>
    </row>
    <row r="14" ht="22" customHeight="1">
      <c r="A14" s="12" t="inlineStr">
        <is>
          <t>מסלול</t>
        </is>
      </c>
      <c r="B14" s="13" t="inlineStr">
        <is>
          <t>חודשי ($)</t>
        </is>
      </c>
      <c r="C14" s="13" t="inlineStr">
        <is>
          <t>שנתי ($ לחודש)</t>
        </is>
      </c>
      <c r="D14" s="13" t="inlineStr">
        <is>
          <t>עמלת עסקה</t>
        </is>
      </c>
    </row>
    <row r="15" ht="22" customHeight="1">
      <c r="A15" s="14" t="inlineStr">
        <is>
          <t>Basic</t>
        </is>
      </c>
      <c r="B15" s="10" t="n">
        <v>39</v>
      </c>
      <c r="C15" s="10" t="n">
        <v>29</v>
      </c>
      <c r="D15" s="8" t="n">
        <v>0.02</v>
      </c>
    </row>
    <row r="16" ht="22" customHeight="1">
      <c r="A16" s="14" t="inlineStr">
        <is>
          <t>Grow</t>
        </is>
      </c>
      <c r="B16" s="10" t="n">
        <v>105</v>
      </c>
      <c r="C16" s="10" t="n">
        <v>79</v>
      </c>
      <c r="D16" s="8" t="n">
        <v>0.01</v>
      </c>
    </row>
    <row r="17" ht="22" customHeight="1">
      <c r="A17" s="14" t="inlineStr">
        <is>
          <t>Advanced</t>
        </is>
      </c>
      <c r="B17" s="10" t="n">
        <v>399</v>
      </c>
      <c r="C17" s="10" t="n">
        <v>299</v>
      </c>
      <c r="D17" s="8" t="n">
        <v>0.006</v>
      </c>
    </row>
    <row r="18" ht="22" customHeight="1"/>
    <row r="19" ht="22" customHeight="1">
      <c r="A19" s="3" t="inlineStr">
        <is>
          <t>כמה זה יוצא לך בחודש</t>
        </is>
      </c>
    </row>
    <row r="20" ht="22" customHeight="1">
      <c r="A20" s="12" t="inlineStr"/>
      <c r="B20" s="13" t="inlineStr">
        <is>
          <t>Basic</t>
        </is>
      </c>
      <c r="C20" s="13" t="inlineStr">
        <is>
          <t>Grow</t>
        </is>
      </c>
      <c r="D20" s="13" t="inlineStr">
        <is>
          <t>Advanced</t>
        </is>
      </c>
    </row>
    <row r="21" ht="22" customHeight="1">
      <c r="A21" s="14" t="inlineStr">
        <is>
          <t>מנוי ל-Shopify</t>
        </is>
      </c>
      <c r="B21" s="15">
        <f>IF($B$11="שנתי",C15,B15)*$B$7</f>
        <v/>
      </c>
      <c r="C21" s="15">
        <f>IF($B$11="שנתי",C16,B16)*$B$7</f>
        <v/>
      </c>
      <c r="D21" s="15">
        <f>IF($B$11="שנתי",C17,B17)*$B$7</f>
        <v/>
      </c>
    </row>
    <row r="22" ht="22" customHeight="1">
      <c r="A22" s="14" t="inlineStr">
        <is>
          <t>עמלת עסקה של Shopify</t>
        </is>
      </c>
      <c r="B22" s="15">
        <f>$B$5*D15</f>
        <v/>
      </c>
      <c r="C22" s="15">
        <f>$B$5*D16</f>
        <v/>
      </c>
      <c r="D22" s="15">
        <f>$B$5*D17</f>
        <v/>
      </c>
    </row>
    <row r="23" ht="22" customHeight="1">
      <c r="A23" s="14" t="inlineStr">
        <is>
          <t>עמלת הסולק</t>
        </is>
      </c>
      <c r="B23" s="15">
        <f>$B$5*$B$8+$B$6*$B$9</f>
        <v/>
      </c>
      <c r="C23" s="15">
        <f>$B$5*$B$8+$B$6*$B$9</f>
        <v/>
      </c>
      <c r="D23" s="15">
        <f>$B$5*$B$8+$B$6*$B$9</f>
        <v/>
      </c>
    </row>
    <row r="24" ht="22" customHeight="1">
      <c r="A24" s="14" t="inlineStr">
        <is>
          <t>אפליקציות ותוספים</t>
        </is>
      </c>
      <c r="B24" s="15">
        <f>$B$10*$B$7</f>
        <v/>
      </c>
      <c r="C24" s="15">
        <f>$B$10*$B$7</f>
        <v/>
      </c>
      <c r="D24" s="15">
        <f>$B$10*$B$7</f>
        <v/>
      </c>
    </row>
    <row r="25" ht="22" customHeight="1">
      <c r="A25" s="16" t="inlineStr">
        <is>
          <t>סך הכול בחודש</t>
        </is>
      </c>
      <c r="B25" s="17">
        <f>SUM(B21:B24)</f>
        <v/>
      </c>
      <c r="C25" s="17">
        <f>SUM(C21:C24)</f>
        <v/>
      </c>
      <c r="D25" s="17">
        <f>SUM(D21:D24)</f>
        <v/>
      </c>
    </row>
    <row r="26" ht="22" customHeight="1">
      <c r="A26" s="14" t="inlineStr">
        <is>
          <t>כאחוז מהמכירות</t>
        </is>
      </c>
      <c r="B26" s="18">
        <f>IF($B$5&gt;0,B25/$B$5,0)</f>
        <v/>
      </c>
      <c r="C26" s="18">
        <f>IF($B$5&gt;0,C25/$B$5,0)</f>
        <v/>
      </c>
      <c r="D26" s="18">
        <f>IF($B$5&gt;0,D25/$B$5,0)</f>
        <v/>
      </c>
    </row>
    <row r="27" ht="22" customHeight="1"/>
    <row r="28" ht="22" customHeight="1">
      <c r="A28" s="16" t="inlineStr">
        <is>
          <t>המסלול הזול ביותר בשבילך</t>
        </is>
      </c>
      <c r="B28" s="19">
        <f>INDEX($B$20:$D$20,MATCH(MIN($B$25:$D$25),$B$25:$D$25,0))</f>
        <v/>
      </c>
    </row>
    <row r="29" ht="22" customHeight="1">
      <c r="A29" s="14" t="inlineStr">
        <is>
          <t>מאיזה מחזור Grow זול מ-Basic (₪ בחודש)</t>
        </is>
      </c>
      <c r="B29" s="20">
        <f>IF(D15&gt;D16,(IF($B$11="שנתי",C16-C15,B16-B15)*$B$7)/(D15-D16),0)</f>
        <v/>
      </c>
      <c r="C29" s="2" t="inlineStr">
        <is>
          <t>מעל הסכום הזה, ה-1% שחוסכים בעמלה שווים יותר מההפרש במנוי.</t>
        </is>
      </c>
    </row>
    <row r="30" ht="22" customHeight="1">
      <c r="A30" s="14" t="inlineStr">
        <is>
          <t>בשלושת החודשים הראשונים</t>
        </is>
      </c>
      <c r="B30" s="20">
        <f>1*$B$7+$B$5*D15+B23+B24</f>
        <v/>
      </c>
      <c r="C30" s="2" t="inlineStr">
        <is>
          <t>Basic במבצע ההצטרפות: ‎$1 לחודש למשך 3 חודשים, ועוד כל העמלות. בדקו שהמבצע עדיין בתוקף.</t>
        </is>
      </c>
    </row>
    <row r="31" ht="22" customHeight="1"/>
    <row r="32" ht="22" customHeight="1">
      <c r="A32" s="21" t="inlineStr">
        <is>
          <t>מה הגיליון לא כולל</t>
        </is>
      </c>
    </row>
    <row r="33" ht="22" customHeight="1">
      <c r="A33" s="2" t="inlineStr">
        <is>
          <t>• מע״מ על המנוי ועל העמלות, ועמלת המרת מטבע של כרטיס האשראי.</t>
        </is>
      </c>
    </row>
    <row r="34" ht="22" customHeight="1">
      <c r="A34" s="2" t="inlineStr">
        <is>
          <t>• החזרים ועסקאות שבוטלו, מדרגות עמלה אצל הסולק, ותשלומים ידניים (העברה בנקאית פטורה מעמלת Shopify).</t>
        </is>
      </c>
    </row>
    <row r="35" ht="22" customHeight="1">
      <c r="A35" s="2" t="inlineStr">
        <is>
          <t>• זה לא ייעוץ פיננסי או מס. את העמלה האמיתית קובעים החוזה עם הסולק והמחיר שמופיע לך ב-Shopify.</t>
        </is>
      </c>
    </row>
    <row r="36" ht="22" customHeight="1"/>
    <row r="37" ht="22" customHeight="1">
      <c r="A37" s="4" t="inlineStr">
        <is>
          <t>ההסבר המלא, עם שני מקרים מחושבים:</t>
        </is>
      </c>
      <c r="B37" s="22" t="inlineStr">
        <is>
          <t>StackNest AI: כמה Shopify באמת עולה בישראל</t>
        </is>
      </c>
    </row>
    <row r="38" ht="22" customHeight="1">
      <c r="A38" s="2" t="inlineStr">
        <is>
          <t>גרסה</t>
        </is>
      </c>
      <c r="B38" s="2" t="inlineStr">
        <is>
          <t>2026-10-10 · מחירים מ-2.10.2026</t>
        </is>
      </c>
    </row>
  </sheetData>
  <mergeCells count="14">
    <mergeCell ref="A33:F33"/>
    <mergeCell ref="C9:F9"/>
    <mergeCell ref="C8:F8"/>
    <mergeCell ref="B38:E38"/>
    <mergeCell ref="C6:F6"/>
    <mergeCell ref="C7:F7"/>
    <mergeCell ref="C29:F29"/>
    <mergeCell ref="C30:F30"/>
    <mergeCell ref="A34:F34"/>
    <mergeCell ref="A35:F35"/>
    <mergeCell ref="C11:F11"/>
    <mergeCell ref="B37:E37"/>
    <mergeCell ref="C10:F10"/>
    <mergeCell ref="C5:F5"/>
  </mergeCells>
  <dataValidations count="1">
    <dataValidation sqref="B11" showDropDown="0" showInputMessage="0" showErrorMessage="0" allowBlank="0" type="list">
      <formula1>"חודשי,שנתי"</formula1>
    </dataValidation>
  </dataValidations>
  <hyperlinks>
    <hyperlink xmlns:r="http://schemas.openxmlformats.org/officeDocument/2006/relationships" ref="B37" r:id="rId1"/>
  </hyperlink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2026-10-10T03:31:20Z</dcterms:created>
  <dcterms:modified xsi:type="dcterms:W3CDTF">2026-10-10T03:31:20Z</dcterms:modified>
</cp:coreProperties>
</file>